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C:\Users\ethernie.saenz\Documents\SIF\0_Formatos 2020\Formatos 2021\Formatos 1er IFT 2021\2_Municipios\1_Formatos 1er IFT 2021 - Municipios SCG\"/>
    </mc:Choice>
  </mc:AlternateContent>
  <xr:revisionPtr revIDLastSave="117" documentId="13_ncr:1_{E03C735D-51FF-4E2D-8A16-A1273D9C75FA}" xr6:coauthVersionLast="47" xr6:coauthVersionMax="47" xr10:uidLastSave="{039B274E-4F68-4B9A-A2FB-DF8DEA67A264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08" yWindow="-108" windowWidth="23256" windowHeight="12576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68" i="1"/>
  <c r="H62" i="1"/>
  <c r="H60" i="1"/>
  <c r="H52" i="1"/>
  <c r="H20" i="1"/>
  <c r="H15" i="1"/>
  <c r="H13" i="1"/>
  <c r="G17" i="1"/>
  <c r="F17" i="1"/>
  <c r="D17" i="1"/>
  <c r="C17" i="1"/>
  <c r="E17" i="1" s="1"/>
  <c r="H17" i="1" s="1"/>
  <c r="G27" i="1"/>
  <c r="F27" i="1"/>
  <c r="D27" i="1"/>
  <c r="C27" i="1"/>
  <c r="E27" i="1" s="1"/>
  <c r="H27" i="1" s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H70" i="1" s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E37" i="1" l="1"/>
  <c r="H37" i="1" s="1"/>
  <c r="D81" i="1"/>
  <c r="G81" i="1"/>
  <c r="F81" i="1"/>
  <c r="E57" i="1"/>
  <c r="H57" i="1" s="1"/>
  <c r="E9" i="1"/>
  <c r="H9" i="1" s="1"/>
  <c r="C81" i="1"/>
  <c r="E81" i="1" s="1"/>
  <c r="H81" i="1" s="1"/>
  <c r="E47" i="1"/>
  <c r="H47" i="1" s="1"/>
</calcChain>
</file>

<file path=xl/sharedStrings.xml><?xml version="1.0" encoding="utf-8"?>
<sst xmlns="http://schemas.openxmlformats.org/spreadsheetml/2006/main" count="88" uniqueCount="88">
  <si>
    <t>ASEC_EAEPEDCOG_2doTRIM_T0</t>
  </si>
  <si>
    <t>Fideicomiso Estatal para el Fomento de las Actividades Productivas en el Estado de Chihuahua</t>
  </si>
  <si>
    <t xml:space="preserve">Estado Analítico del Ejercicio del Presupuesto de Egresos </t>
  </si>
  <si>
    <t xml:space="preserve">Clasificación por Objeto del Gasto (Capítulo y Concepto) </t>
  </si>
  <si>
    <t>Del 01 de enero al 31 de diciembre 2024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</si>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</sst>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topLeftCell="A6" zoomScale="80" zoomScaleNormal="80" workbookViewId="0">
      <selection activeCell="B9" sqref="A9:XFD9"/>
    </sheetView>
  </sheetViews>
  <sheetFormatPr defaultColWidth="11.42578125" defaultRowHeight="12"/>
  <cols>
    <col min="1" max="1" width="4.7109375" style="1" customWidth="1"/>
    <col min="2" max="2" width="58.7109375" style="1" customWidth="1"/>
    <col min="3" max="3" width="14.42578125" style="1" bestFit="1" customWidth="1"/>
    <col min="4" max="4" width="13.28515625" style="1" bestFit="1" customWidth="1"/>
    <col min="5" max="8" width="14.42578125" style="1" bestFit="1" customWidth="1"/>
    <col min="9" max="9" width="4.7109375" style="1" customWidth="1"/>
    <col min="10" max="16384" width="11.42578125" style="1"/>
  </cols>
  <sheetData>
    <row r="1" spans="2:9" ht="15" customHeight="1">
      <c r="I1" s="2" t="s">
        <v>0</v>
      </c>
    </row>
    <row r="2" spans="2:9" ht="15" customHeight="1">
      <c r="B2" s="24" t="s">
        <v>1</v>
      </c>
      <c r="C2" s="25"/>
      <c r="D2" s="25"/>
      <c r="E2" s="25"/>
      <c r="F2" s="25"/>
      <c r="G2" s="25"/>
      <c r="H2" s="26"/>
    </row>
    <row r="3" spans="2:9">
      <c r="B3" s="27" t="s">
        <v>2</v>
      </c>
      <c r="C3" s="28"/>
      <c r="D3" s="28"/>
      <c r="E3" s="28"/>
      <c r="F3" s="28"/>
      <c r="G3" s="28"/>
      <c r="H3" s="29"/>
    </row>
    <row r="4" spans="2:9">
      <c r="B4" s="27" t="s">
        <v>3</v>
      </c>
      <c r="C4" s="28"/>
      <c r="D4" s="28"/>
      <c r="E4" s="28"/>
      <c r="F4" s="28"/>
      <c r="G4" s="28"/>
      <c r="H4" s="29"/>
    </row>
    <row r="5" spans="2:9" ht="12.6" thickBot="1">
      <c r="B5" s="30" t="s">
        <v>4</v>
      </c>
      <c r="C5" s="31"/>
      <c r="D5" s="31"/>
      <c r="E5" s="31"/>
      <c r="F5" s="31"/>
      <c r="G5" s="31"/>
      <c r="H5" s="32"/>
    </row>
    <row r="6" spans="2:9" ht="12.6" thickBot="1">
      <c r="B6" s="33" t="s">
        <v>5</v>
      </c>
      <c r="C6" s="36" t="s">
        <v>6</v>
      </c>
      <c r="D6" s="37"/>
      <c r="E6" s="37"/>
      <c r="F6" s="37"/>
      <c r="G6" s="38"/>
      <c r="H6" s="39" t="s">
        <v>7</v>
      </c>
    </row>
    <row r="7" spans="2:9" ht="24.6" thickBot="1">
      <c r="B7" s="34"/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40"/>
    </row>
    <row r="8" spans="2:9" ht="15.75" customHeight="1" thickBot="1">
      <c r="B8" s="35"/>
      <c r="C8" s="4">
        <v>1</v>
      </c>
      <c r="D8" s="4">
        <v>2</v>
      </c>
      <c r="E8" s="4" t="s">
        <v>13</v>
      </c>
      <c r="F8" s="4">
        <v>4</v>
      </c>
      <c r="G8" s="4">
        <v>5</v>
      </c>
      <c r="H8" s="5" t="s">
        <v>14</v>
      </c>
    </row>
    <row r="9" spans="2:9" ht="24" customHeight="1">
      <c r="B9" s="6" t="s">
        <v>15</v>
      </c>
      <c r="C9" s="16">
        <f>SUM(C10:C16)</f>
        <v>18714454.110000003</v>
      </c>
      <c r="D9" s="16">
        <f>SUM(D10:D16)</f>
        <v>1014874.77</v>
      </c>
      <c r="E9" s="16">
        <f t="shared" ref="E9:E26" si="0">C9+D9</f>
        <v>19729328.880000003</v>
      </c>
      <c r="F9" s="16">
        <f>SUM(F10:F16)</f>
        <v>16311076.830000002</v>
      </c>
      <c r="G9" s="16">
        <f>SUM(G10:G16)</f>
        <v>14915524.460000001</v>
      </c>
      <c r="H9" s="16">
        <f t="shared" ref="H9:H40" si="1">E9-F9</f>
        <v>3418252.0500000007</v>
      </c>
    </row>
    <row r="10" spans="2:9" ht="12" customHeight="1">
      <c r="B10" s="11" t="s">
        <v>16</v>
      </c>
      <c r="C10" s="12">
        <v>6740608.2400000002</v>
      </c>
      <c r="D10" s="13">
        <v>0</v>
      </c>
      <c r="E10" s="18">
        <f t="shared" si="0"/>
        <v>6740608.2400000002</v>
      </c>
      <c r="F10" s="12">
        <v>5440912.4800000004</v>
      </c>
      <c r="G10" s="12">
        <v>5440912.4800000004</v>
      </c>
      <c r="H10" s="20">
        <f t="shared" si="1"/>
        <v>1299695.7599999998</v>
      </c>
    </row>
    <row r="11" spans="2:9" ht="12" customHeight="1">
      <c r="B11" s="11" t="s">
        <v>17</v>
      </c>
      <c r="C11" s="12">
        <v>100000</v>
      </c>
      <c r="D11" s="13">
        <v>0</v>
      </c>
      <c r="E11" s="18">
        <f t="shared" si="0"/>
        <v>100000</v>
      </c>
      <c r="F11" s="12">
        <v>87905.85</v>
      </c>
      <c r="G11" s="12">
        <v>87905.85</v>
      </c>
      <c r="H11" s="20">
        <f t="shared" si="1"/>
        <v>12094.149999999994</v>
      </c>
    </row>
    <row r="12" spans="2:9" ht="12" customHeight="1">
      <c r="B12" s="11" t="s">
        <v>18</v>
      </c>
      <c r="C12" s="12">
        <v>8195339.1299999999</v>
      </c>
      <c r="D12" s="13">
        <v>0</v>
      </c>
      <c r="E12" s="18">
        <f t="shared" si="0"/>
        <v>8195339.1299999999</v>
      </c>
      <c r="F12" s="12">
        <v>6739873.8600000003</v>
      </c>
      <c r="G12" s="12">
        <v>6739873.5599999996</v>
      </c>
      <c r="H12" s="20">
        <f t="shared" si="1"/>
        <v>1455465.2699999996</v>
      </c>
    </row>
    <row r="13" spans="2:9" ht="12" customHeight="1">
      <c r="B13" s="11" t="s">
        <v>19</v>
      </c>
      <c r="C13" s="12">
        <v>2611594.64</v>
      </c>
      <c r="D13" s="13">
        <v>-93125.23</v>
      </c>
      <c r="E13" s="18">
        <f>C13+D13</f>
        <v>2518469.41</v>
      </c>
      <c r="F13" s="12">
        <v>2192557.62</v>
      </c>
      <c r="G13" s="12">
        <v>2060925.55</v>
      </c>
      <c r="H13" s="20">
        <f t="shared" si="1"/>
        <v>325911.79000000004</v>
      </c>
    </row>
    <row r="14" spans="2:9" ht="12" customHeight="1">
      <c r="B14" s="11" t="s">
        <v>20</v>
      </c>
      <c r="C14" s="12">
        <v>1066912.1000000001</v>
      </c>
      <c r="D14" s="13">
        <v>1108000</v>
      </c>
      <c r="E14" s="18">
        <f t="shared" si="0"/>
        <v>2174912.1</v>
      </c>
      <c r="F14" s="12">
        <v>1849827.02</v>
      </c>
      <c r="G14" s="12">
        <v>585907.02</v>
      </c>
      <c r="H14" s="20">
        <f t="shared" si="1"/>
        <v>325085.08000000007</v>
      </c>
    </row>
    <row r="15" spans="2:9" ht="12" customHeight="1">
      <c r="B15" s="11" t="s">
        <v>21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>
      <c r="B16" s="11" t="s">
        <v>22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>
      <c r="B17" s="6" t="s">
        <v>23</v>
      </c>
      <c r="C17" s="16">
        <f>SUM(C18:C26)</f>
        <v>1069000</v>
      </c>
      <c r="D17" s="16">
        <f>SUM(D18:D26)</f>
        <v>-21614</v>
      </c>
      <c r="E17" s="16">
        <f t="shared" si="0"/>
        <v>1047386</v>
      </c>
      <c r="F17" s="16">
        <f>SUM(F18:F26)</f>
        <v>385833.82999999996</v>
      </c>
      <c r="G17" s="16">
        <f>SUM(G18:G26)</f>
        <v>385832.83999999997</v>
      </c>
      <c r="H17" s="16">
        <f t="shared" si="1"/>
        <v>661552.17000000004</v>
      </c>
    </row>
    <row r="18" spans="2:8" ht="22.9">
      <c r="B18" s="9" t="s">
        <v>24</v>
      </c>
      <c r="C18" s="12">
        <v>200000</v>
      </c>
      <c r="D18" s="13">
        <v>-70614</v>
      </c>
      <c r="E18" s="18">
        <f t="shared" si="0"/>
        <v>129386</v>
      </c>
      <c r="F18" s="12">
        <v>48094.080000000002</v>
      </c>
      <c r="G18" s="12">
        <v>48094.080000000002</v>
      </c>
      <c r="H18" s="20">
        <f t="shared" si="1"/>
        <v>81291.92</v>
      </c>
    </row>
    <row r="19" spans="2:8" ht="12" customHeight="1">
      <c r="B19" s="9" t="s">
        <v>25</v>
      </c>
      <c r="C19" s="12">
        <v>30000</v>
      </c>
      <c r="D19" s="13"/>
      <c r="E19" s="18">
        <f t="shared" si="0"/>
        <v>30000</v>
      </c>
      <c r="F19" s="12">
        <v>29346.99</v>
      </c>
      <c r="G19" s="12">
        <v>29346</v>
      </c>
      <c r="H19" s="20">
        <f t="shared" si="1"/>
        <v>653.0099999999984</v>
      </c>
    </row>
    <row r="20" spans="2:8" ht="12" customHeight="1">
      <c r="B20" s="9" t="s">
        <v>26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>
      <c r="B21" s="9" t="s">
        <v>27</v>
      </c>
      <c r="C21" s="12">
        <v>24000</v>
      </c>
      <c r="D21" s="13">
        <v>0</v>
      </c>
      <c r="E21" s="18">
        <f t="shared" si="0"/>
        <v>24000</v>
      </c>
      <c r="F21" s="12">
        <v>1581.83</v>
      </c>
      <c r="G21" s="12">
        <v>1581.83</v>
      </c>
      <c r="H21" s="20">
        <f t="shared" si="1"/>
        <v>22418.17</v>
      </c>
    </row>
    <row r="22" spans="2:8" ht="12" customHeight="1">
      <c r="B22" s="9" t="s">
        <v>28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>
      <c r="B23" s="9" t="s">
        <v>29</v>
      </c>
      <c r="C23" s="12">
        <v>760000</v>
      </c>
      <c r="D23" s="13">
        <v>20000</v>
      </c>
      <c r="E23" s="18">
        <f t="shared" si="0"/>
        <v>780000</v>
      </c>
      <c r="F23" s="12">
        <v>264798.73</v>
      </c>
      <c r="G23" s="12">
        <v>264798.73</v>
      </c>
      <c r="H23" s="20">
        <f t="shared" si="1"/>
        <v>515201.27</v>
      </c>
    </row>
    <row r="24" spans="2:8" ht="12" customHeight="1">
      <c r="B24" s="9" t="s">
        <v>30</v>
      </c>
      <c r="C24" s="12">
        <v>0</v>
      </c>
      <c r="D24" s="13">
        <v>9000</v>
      </c>
      <c r="E24" s="18">
        <f t="shared" si="0"/>
        <v>9000</v>
      </c>
      <c r="F24" s="12">
        <v>8895.0400000000009</v>
      </c>
      <c r="G24" s="12">
        <v>8895.0400000000009</v>
      </c>
      <c r="H24" s="20">
        <f t="shared" si="1"/>
        <v>104.95999999999913</v>
      </c>
    </row>
    <row r="25" spans="2:8" ht="12" customHeight="1">
      <c r="B25" s="9" t="s">
        <v>31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>
      <c r="B26" s="9" t="s">
        <v>32</v>
      </c>
      <c r="C26" s="12">
        <v>55000</v>
      </c>
      <c r="D26" s="13">
        <v>20000</v>
      </c>
      <c r="E26" s="18">
        <f t="shared" si="0"/>
        <v>75000</v>
      </c>
      <c r="F26" s="12">
        <v>33117.160000000003</v>
      </c>
      <c r="G26" s="12">
        <v>33117.160000000003</v>
      </c>
      <c r="H26" s="20">
        <f t="shared" si="1"/>
        <v>41882.839999999997</v>
      </c>
    </row>
    <row r="27" spans="2:8" ht="20.100000000000001" customHeight="1">
      <c r="B27" s="6" t="s">
        <v>33</v>
      </c>
      <c r="C27" s="16">
        <f>SUM(C28:C36)</f>
        <v>11289120</v>
      </c>
      <c r="D27" s="16">
        <f>SUM(D28:D36)</f>
        <v>912439.83000000007</v>
      </c>
      <c r="E27" s="16">
        <f>D27+C27</f>
        <v>12201559.83</v>
      </c>
      <c r="F27" s="16">
        <f>SUM(F28:F36)</f>
        <v>9563664.4299999997</v>
      </c>
      <c r="G27" s="16">
        <f>SUM(G28:G36)</f>
        <v>9537440.8200000003</v>
      </c>
      <c r="H27" s="16">
        <f t="shared" si="1"/>
        <v>2637895.4000000004</v>
      </c>
    </row>
    <row r="28" spans="2:8">
      <c r="B28" s="9" t="s">
        <v>34</v>
      </c>
      <c r="C28" s="12">
        <v>273000</v>
      </c>
      <c r="D28" s="13">
        <v>5000</v>
      </c>
      <c r="E28" s="18">
        <f t="shared" ref="E28:E36" si="2">C28+D28</f>
        <v>278000</v>
      </c>
      <c r="F28" s="12">
        <v>185675.32</v>
      </c>
      <c r="G28" s="12">
        <v>185675.32</v>
      </c>
      <c r="H28" s="20">
        <f t="shared" si="1"/>
        <v>92324.68</v>
      </c>
    </row>
    <row r="29" spans="2:8">
      <c r="B29" s="9" t="s">
        <v>35</v>
      </c>
      <c r="C29" s="12">
        <v>980200</v>
      </c>
      <c r="D29" s="13">
        <v>55214</v>
      </c>
      <c r="E29" s="18">
        <f t="shared" si="2"/>
        <v>1035414</v>
      </c>
      <c r="F29" s="12">
        <v>1013980.1</v>
      </c>
      <c r="G29" s="12">
        <v>1013980.1</v>
      </c>
      <c r="H29" s="20">
        <f t="shared" si="1"/>
        <v>21433.900000000023</v>
      </c>
    </row>
    <row r="30" spans="2:8" ht="12" customHeight="1">
      <c r="B30" s="9" t="s">
        <v>36</v>
      </c>
      <c r="C30" s="12">
        <v>7233076.7999999998</v>
      </c>
      <c r="D30" s="13">
        <v>-790365.6</v>
      </c>
      <c r="E30" s="18">
        <f t="shared" si="2"/>
        <v>6442711.2000000002</v>
      </c>
      <c r="F30" s="12">
        <v>5232230.55</v>
      </c>
      <c r="G30" s="12">
        <v>5206006.9400000004</v>
      </c>
      <c r="H30" s="20">
        <f t="shared" si="1"/>
        <v>1210480.6500000004</v>
      </c>
    </row>
    <row r="31" spans="2:8">
      <c r="B31" s="9" t="s">
        <v>37</v>
      </c>
      <c r="C31" s="12">
        <v>137000</v>
      </c>
      <c r="D31" s="13">
        <v>76700.600000000006</v>
      </c>
      <c r="E31" s="18">
        <f t="shared" si="2"/>
        <v>213700.6</v>
      </c>
      <c r="F31" s="12">
        <v>153118.37</v>
      </c>
      <c r="G31" s="12">
        <v>153118.37</v>
      </c>
      <c r="H31" s="20">
        <f t="shared" si="1"/>
        <v>60582.23000000001</v>
      </c>
    </row>
    <row r="32" spans="2:8">
      <c r="B32" s="9" t="s">
        <v>38</v>
      </c>
      <c r="C32" s="12">
        <v>95000</v>
      </c>
      <c r="D32" s="13">
        <v>107000</v>
      </c>
      <c r="E32" s="18">
        <f t="shared" si="2"/>
        <v>202000</v>
      </c>
      <c r="F32" s="12">
        <v>149156.96</v>
      </c>
      <c r="G32" s="12">
        <v>149156.96</v>
      </c>
      <c r="H32" s="20">
        <f t="shared" si="1"/>
        <v>52843.040000000008</v>
      </c>
    </row>
    <row r="33" spans="2:8">
      <c r="B33" s="9" t="s">
        <v>39</v>
      </c>
      <c r="C33" s="12">
        <v>525000</v>
      </c>
      <c r="D33" s="13">
        <v>-188000</v>
      </c>
      <c r="E33" s="18">
        <f t="shared" si="2"/>
        <v>337000</v>
      </c>
      <c r="F33" s="12">
        <v>265255.8</v>
      </c>
      <c r="G33" s="12">
        <v>265255.8</v>
      </c>
      <c r="H33" s="20">
        <f t="shared" si="1"/>
        <v>71744.200000000012</v>
      </c>
    </row>
    <row r="34" spans="2:8">
      <c r="B34" s="9" t="s">
        <v>40</v>
      </c>
      <c r="C34" s="12">
        <v>1357843.2</v>
      </c>
      <c r="D34" s="13">
        <v>-74000</v>
      </c>
      <c r="E34" s="18">
        <f t="shared" si="2"/>
        <v>1283843.2</v>
      </c>
      <c r="F34" s="12">
        <v>503319.02</v>
      </c>
      <c r="G34" s="12">
        <v>503319.02</v>
      </c>
      <c r="H34" s="20">
        <f t="shared" si="1"/>
        <v>780524.17999999993</v>
      </c>
    </row>
    <row r="35" spans="2:8">
      <c r="B35" s="9" t="s">
        <v>41</v>
      </c>
      <c r="C35" s="12">
        <v>168000</v>
      </c>
      <c r="D35" s="13">
        <v>320890.83</v>
      </c>
      <c r="E35" s="18">
        <f t="shared" si="2"/>
        <v>488890.83</v>
      </c>
      <c r="F35" s="12">
        <v>187581.08</v>
      </c>
      <c r="G35" s="12">
        <v>187581.08</v>
      </c>
      <c r="H35" s="20">
        <f t="shared" si="1"/>
        <v>301309.75</v>
      </c>
    </row>
    <row r="36" spans="2:8">
      <c r="B36" s="9" t="s">
        <v>42</v>
      </c>
      <c r="C36" s="12">
        <v>520000</v>
      </c>
      <c r="D36" s="13">
        <v>1400000</v>
      </c>
      <c r="E36" s="18">
        <f t="shared" si="2"/>
        <v>1920000</v>
      </c>
      <c r="F36" s="12">
        <v>1873347.23</v>
      </c>
      <c r="G36" s="12">
        <v>1873347.23</v>
      </c>
      <c r="H36" s="20">
        <f t="shared" si="1"/>
        <v>46652.770000000019</v>
      </c>
    </row>
    <row r="37" spans="2:8" ht="20.100000000000001" customHeight="1">
      <c r="B37" s="7" t="s">
        <v>43</v>
      </c>
      <c r="C37" s="16">
        <f>SUM(C38:C46)</f>
        <v>398000</v>
      </c>
      <c r="D37" s="16">
        <f>SUM(D38:D46)</f>
        <v>9034490.5800000001</v>
      </c>
      <c r="E37" s="16">
        <f>C37+D37</f>
        <v>9432490.5800000001</v>
      </c>
      <c r="F37" s="16">
        <f>SUM(F38:F46)</f>
        <v>9254040.4900000002</v>
      </c>
      <c r="G37" s="16">
        <f>SUM(G38:G46)</f>
        <v>9253837.7400000002</v>
      </c>
      <c r="H37" s="16">
        <f t="shared" si="1"/>
        <v>178450.08999999985</v>
      </c>
    </row>
    <row r="38" spans="2:8" ht="12" customHeight="1">
      <c r="B38" s="9" t="s">
        <v>44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>
      <c r="B39" s="9" t="s">
        <v>45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>
      <c r="B40" s="9" t="s">
        <v>46</v>
      </c>
      <c r="C40" s="12">
        <v>48000</v>
      </c>
      <c r="D40" s="13">
        <v>9104490.5800000001</v>
      </c>
      <c r="E40" s="18">
        <f t="shared" si="3"/>
        <v>9152490.5800000001</v>
      </c>
      <c r="F40" s="12">
        <v>9111990.5800000001</v>
      </c>
      <c r="G40" s="12">
        <v>9111990.5800000001</v>
      </c>
      <c r="H40" s="20">
        <f t="shared" si="1"/>
        <v>40500</v>
      </c>
    </row>
    <row r="41" spans="2:8" ht="12" customHeight="1">
      <c r="B41" s="9" t="s">
        <v>47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>
      <c r="B42" s="9" t="s">
        <v>48</v>
      </c>
      <c r="C42" s="12">
        <v>350000</v>
      </c>
      <c r="D42" s="13">
        <v>-70000</v>
      </c>
      <c r="E42" s="18">
        <f t="shared" si="3"/>
        <v>280000</v>
      </c>
      <c r="F42" s="12">
        <v>142049.91</v>
      </c>
      <c r="G42" s="12">
        <v>141847.16</v>
      </c>
      <c r="H42" s="20">
        <f t="shared" si="4"/>
        <v>137950.09</v>
      </c>
    </row>
    <row r="43" spans="2:8" ht="12" customHeight="1">
      <c r="B43" s="9" t="s">
        <v>49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>
      <c r="B44" s="9" t="s">
        <v>50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>
      <c r="B45" s="9" t="s">
        <v>51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>
      <c r="B46" s="10" t="s">
        <v>52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>
      <c r="B47" s="6" t="s">
        <v>53</v>
      </c>
      <c r="C47" s="16">
        <f>SUM(C48:C56)</f>
        <v>864000</v>
      </c>
      <c r="D47" s="16">
        <f>SUM(D48:D56)</f>
        <v>201000</v>
      </c>
      <c r="E47" s="16">
        <f t="shared" si="3"/>
        <v>1065000</v>
      </c>
      <c r="F47" s="16">
        <f>SUM(F48:F56)</f>
        <v>839919.26</v>
      </c>
      <c r="G47" s="16">
        <f>SUM(G48:G56)</f>
        <v>746149.24</v>
      </c>
      <c r="H47" s="16">
        <f t="shared" si="4"/>
        <v>225080.74</v>
      </c>
    </row>
    <row r="48" spans="2:8">
      <c r="B48" s="9" t="s">
        <v>54</v>
      </c>
      <c r="C48" s="12">
        <v>558000</v>
      </c>
      <c r="D48" s="13">
        <v>-156457.23000000001</v>
      </c>
      <c r="E48" s="18">
        <f t="shared" si="3"/>
        <v>401542.77</v>
      </c>
      <c r="F48" s="12">
        <v>275162.03000000003</v>
      </c>
      <c r="G48" s="12">
        <v>195162.01</v>
      </c>
      <c r="H48" s="20">
        <f t="shared" si="4"/>
        <v>126380.73999999999</v>
      </c>
    </row>
    <row r="49" spans="2:8">
      <c r="B49" s="9" t="s">
        <v>55</v>
      </c>
      <c r="C49" s="12">
        <v>0</v>
      </c>
      <c r="D49" s="13">
        <v>15000</v>
      </c>
      <c r="E49" s="18">
        <f t="shared" si="3"/>
        <v>15000</v>
      </c>
      <c r="F49" s="12">
        <v>5034.42</v>
      </c>
      <c r="G49" s="12">
        <v>5034.42</v>
      </c>
      <c r="H49" s="20">
        <f t="shared" si="4"/>
        <v>9965.58</v>
      </c>
    </row>
    <row r="50" spans="2:8">
      <c r="B50" s="9" t="s">
        <v>56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>
      <c r="B51" s="9" t="s">
        <v>57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>
      <c r="B52" s="9" t="s">
        <v>58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>
      <c r="B53" s="9" t="s">
        <v>59</v>
      </c>
      <c r="C53" s="12">
        <v>0</v>
      </c>
      <c r="D53" s="13">
        <v>9800</v>
      </c>
      <c r="E53" s="18">
        <f t="shared" si="3"/>
        <v>9800</v>
      </c>
      <c r="F53" s="12">
        <v>9799.73</v>
      </c>
      <c r="G53" s="12">
        <v>9799.73</v>
      </c>
      <c r="H53" s="20">
        <f t="shared" si="4"/>
        <v>0.27000000000043656</v>
      </c>
    </row>
    <row r="54" spans="2:8">
      <c r="B54" s="9" t="s">
        <v>60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>
      <c r="B55" s="9" t="s">
        <v>61</v>
      </c>
      <c r="C55" s="12">
        <v>300000</v>
      </c>
      <c r="D55" s="13">
        <v>-299800</v>
      </c>
      <c r="E55" s="18">
        <f t="shared" si="3"/>
        <v>200</v>
      </c>
      <c r="F55" s="12">
        <v>0</v>
      </c>
      <c r="G55" s="12">
        <v>0</v>
      </c>
      <c r="H55" s="20">
        <f t="shared" si="4"/>
        <v>200</v>
      </c>
    </row>
    <row r="56" spans="2:8">
      <c r="B56" s="9" t="s">
        <v>62</v>
      </c>
      <c r="C56" s="12">
        <v>6000</v>
      </c>
      <c r="D56" s="13">
        <v>632457.23</v>
      </c>
      <c r="E56" s="18">
        <f t="shared" si="3"/>
        <v>638457.23</v>
      </c>
      <c r="F56" s="12">
        <v>549923.07999999996</v>
      </c>
      <c r="G56" s="12">
        <v>536153.07999999996</v>
      </c>
      <c r="H56" s="20">
        <f t="shared" si="4"/>
        <v>88534.150000000023</v>
      </c>
    </row>
    <row r="57" spans="2:8" ht="20.100000000000001" customHeight="1">
      <c r="B57" s="6" t="s">
        <v>63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>
      <c r="B58" s="9" t="s">
        <v>64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>
      <c r="B59" s="9" t="s">
        <v>65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>
      <c r="B60" s="9" t="s">
        <v>66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>
      <c r="B61" s="7" t="s">
        <v>67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>
      <c r="B62" s="9" t="s">
        <v>68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>
      <c r="B63" s="9" t="s">
        <v>69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>
      <c r="B64" s="9" t="s">
        <v>70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>
      <c r="B65" s="9" t="s">
        <v>71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>
      <c r="B66" s="9" t="s">
        <v>72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>
      <c r="B67" s="9" t="s">
        <v>73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>
      <c r="B68" s="9" t="s">
        <v>74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>
      <c r="B69" s="7" t="s">
        <v>75</v>
      </c>
      <c r="C69" s="16">
        <f>SUM(C70:C72)</f>
        <v>84000</v>
      </c>
      <c r="D69" s="17">
        <f>SUM(D70:D72)</f>
        <v>37945150.770000003</v>
      </c>
      <c r="E69" s="17">
        <f t="shared" si="3"/>
        <v>38029150.770000003</v>
      </c>
      <c r="F69" s="16">
        <f>SUM(F70:F72)</f>
        <v>38029150.770000003</v>
      </c>
      <c r="G69" s="17">
        <f>SUM(G70:G72)</f>
        <v>28968926.34</v>
      </c>
      <c r="H69" s="17">
        <f t="shared" si="4"/>
        <v>0</v>
      </c>
    </row>
    <row r="70" spans="2:8">
      <c r="B70" s="11" t="s">
        <v>76</v>
      </c>
      <c r="C70" s="12">
        <v>84000</v>
      </c>
      <c r="D70" s="13">
        <v>37945150.770000003</v>
      </c>
      <c r="E70" s="18">
        <f t="shared" si="3"/>
        <v>38029150.770000003</v>
      </c>
      <c r="F70" s="12">
        <v>38029150.770000003</v>
      </c>
      <c r="G70" s="13">
        <v>28968926.34</v>
      </c>
      <c r="H70" s="18">
        <f t="shared" si="4"/>
        <v>0</v>
      </c>
    </row>
    <row r="71" spans="2:8">
      <c r="B71" s="11" t="s">
        <v>77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>
      <c r="B72" s="11" t="s">
        <v>78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>
      <c r="B73" s="6" t="s">
        <v>79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>
      <c r="B74" s="9" t="s">
        <v>80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>
      <c r="B75" s="9" t="s">
        <v>81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>
      <c r="B76" s="9" t="s">
        <v>82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>
      <c r="B77" s="9" t="s">
        <v>83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>
      <c r="B78" s="9" t="s">
        <v>84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>
      <c r="B79" s="9" t="s">
        <v>85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>
      <c r="B80" s="10" t="s">
        <v>86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6" thickBot="1">
      <c r="B81" s="8" t="s">
        <v>87</v>
      </c>
      <c r="C81" s="22">
        <f>SUM(C73,C69,C61,C57,C47,C27,C37,C17,C9)</f>
        <v>32418574.110000003</v>
      </c>
      <c r="D81" s="22">
        <f>SUM(D73,D69,D61,D57,D47,D37,D27,D17,D9)</f>
        <v>49086341.950000003</v>
      </c>
      <c r="E81" s="22">
        <f>C81+D81</f>
        <v>81504916.060000002</v>
      </c>
      <c r="F81" s="22">
        <f>SUM(F73,F69,F61,F57,F47,F37,F17,F27,F9)</f>
        <v>74383685.609999999</v>
      </c>
      <c r="G81" s="22">
        <f>SUM(G73,G69,G61,G57,G47,G37,G27,G17,G9)</f>
        <v>63807711.440000005</v>
      </c>
      <c r="H81" s="22">
        <f t="shared" si="5"/>
        <v>7121230.450000003</v>
      </c>
    </row>
    <row r="83" spans="2:8" s="23" customFormat="1"/>
    <row r="84" spans="2:8" s="23" customFormat="1"/>
    <row r="85" spans="2:8" s="23" customFormat="1"/>
    <row r="86" spans="2:8" s="23" customFormat="1"/>
    <row r="87" spans="2:8" s="23" customFormat="1"/>
    <row r="88" spans="2:8" s="23" customFormat="1"/>
    <row r="89" spans="2:8" s="23" customFormat="1"/>
    <row r="90" spans="2:8" s="23" customFormat="1"/>
    <row r="91" spans="2:8" s="23" customFormat="1"/>
    <row r="92" spans="2:8" s="23" customFormat="1"/>
    <row r="93" spans="2:8" s="23" customFormat="1"/>
    <row r="94" spans="2:8" s="23" customFormat="1"/>
    <row r="95" spans="2:8" s="23" customFormat="1"/>
    <row r="96" spans="2:8" s="23" customFormat="1"/>
    <row r="97" s="23" customFormat="1"/>
    <row r="98" s="23" customFormat="1"/>
    <row r="99" s="23" customFormat="1"/>
    <row r="100" s="23" customFormat="1"/>
    <row r="101" s="23" customFormat="1"/>
    <row r="102" s="23" customFormat="1"/>
    <row r="103" s="23" customFormat="1"/>
    <row r="104" s="23" customFormat="1"/>
    <row r="105" s="23" customFormat="1"/>
    <row r="106" s="23" customFormat="1"/>
    <row r="107" s="23" customFormat="1"/>
    <row r="108" s="23" customFormat="1"/>
    <row r="109" s="23" customFormat="1"/>
    <row r="110" s="23" customFormat="1"/>
    <row r="111" s="23" customFormat="1"/>
    <row r="112" s="23" customFormat="1"/>
    <row r="113" s="23" customFormat="1"/>
    <row r="114" s="23" customFormat="1"/>
    <row r="115" s="23" customFormat="1"/>
    <row r="116" s="23" customFormat="1"/>
    <row r="117" s="23" customFormat="1"/>
    <row r="118" s="23" customFormat="1"/>
    <row r="119" s="23" customFormat="1"/>
    <row r="120" s="23" customFormat="1"/>
    <row r="121" s="23" customFormat="1"/>
    <row r="122" s="23" customFormat="1"/>
    <row r="123" s="23" customFormat="1"/>
    <row r="124" s="23" customFormat="1"/>
    <row r="125" s="23" customFormat="1"/>
    <row r="126" s="23" customFormat="1"/>
    <row r="127" s="23" customFormat="1"/>
    <row r="128" s="23" customFormat="1"/>
    <row r="129" s="23" customFormat="1"/>
    <row r="130" s="23" customFormat="1"/>
    <row r="131" s="23" customFormat="1"/>
    <row r="132" s="23" customFormat="1"/>
    <row r="133" s="23" customFormat="1"/>
    <row r="134" s="23" customFormat="1"/>
    <row r="135" s="23" customFormat="1"/>
    <row r="136" s="23" customFormat="1"/>
    <row r="137" s="23" customFormat="1"/>
    <row r="138" s="23" customFormat="1"/>
    <row r="139" s="23" customFormat="1"/>
    <row r="140" s="23" customFormat="1"/>
    <row r="141" s="23" customFormat="1"/>
    <row r="142" s="23" customFormat="1"/>
    <row r="143" s="23" customFormat="1"/>
    <row r="144" s="23" customFormat="1"/>
    <row r="145" s="23" customFormat="1"/>
    <row r="146" s="23" customFormat="1"/>
    <row r="147" s="23" customFormat="1"/>
    <row r="148" s="23" customFormat="1"/>
    <row r="149" s="23" customFormat="1"/>
    <row r="150" s="23" customFormat="1"/>
    <row r="151" s="23" customFormat="1"/>
    <row r="152" s="23" customFormat="1"/>
    <row r="153" s="23" customFormat="1"/>
    <row r="154" s="23" customFormat="1"/>
    <row r="155" s="23" customFormat="1"/>
    <row r="156" s="23" customFormat="1"/>
    <row r="157" s="23" customFormat="1"/>
    <row r="158" s="23" customFormat="1"/>
    <row r="159" s="23" customFormat="1"/>
    <row r="160" s="23" customFormat="1"/>
    <row r="161" s="23" customFormat="1"/>
    <row r="162" s="23" customFormat="1"/>
    <row r="163" s="23" customFormat="1"/>
    <row r="164" s="23" customFormat="1"/>
    <row r="165" s="23" customFormat="1"/>
    <row r="166" s="23" customFormat="1"/>
    <row r="167" s="23" customFormat="1"/>
    <row r="168" s="23" customFormat="1"/>
    <row r="169" s="23" customFormat="1"/>
    <row r="170" s="23" customFormat="1"/>
    <row r="171" s="23" customFormat="1"/>
    <row r="172" s="23" customFormat="1"/>
    <row r="173" s="23" customFormat="1"/>
    <row r="174" s="23" customFormat="1"/>
    <row r="175" s="23" customFormat="1"/>
    <row r="176" s="23" customFormat="1"/>
    <row r="177" s="23" customFormat="1"/>
    <row r="178" s="23" customFormat="1"/>
    <row r="179" s="23" customFormat="1"/>
    <row r="180" s="23" customFormat="1"/>
    <row r="181" s="23" customFormat="1"/>
    <row r="182" s="23" customFormat="1"/>
    <row r="183" s="23" customFormat="1"/>
    <row r="184" s="23" customFormat="1"/>
    <row r="185" s="23" customFormat="1"/>
    <row r="186" s="23" customFormat="1"/>
    <row r="187" s="23" customFormat="1"/>
    <row r="188" s="23" customFormat="1"/>
    <row r="189" s="23" customFormat="1"/>
    <row r="190" s="23" customFormat="1"/>
    <row r="191" s="23" customFormat="1"/>
    <row r="192" s="23" customFormat="1"/>
    <row r="193" s="23" customFormat="1"/>
    <row r="194" s="23" customFormat="1"/>
    <row r="195" s="23" customFormat="1"/>
    <row r="196" s="23" customFormat="1"/>
    <row r="197" s="23" customFormat="1"/>
    <row r="198" s="23" customFormat="1"/>
    <row r="199" s="23" customFormat="1"/>
    <row r="200" s="23" customFormat="1"/>
    <row r="201" s="23" customFormat="1"/>
    <row r="202" s="23" customFormat="1"/>
    <row r="203" s="23" customFormat="1"/>
    <row r="204" s="23" customFormat="1"/>
    <row r="205" s="23" customFormat="1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Berenice Beltran</cp:lastModifiedBy>
  <cp:revision/>
  <dcterms:created xsi:type="dcterms:W3CDTF">2019-12-04T16:22:52Z</dcterms:created>
  <dcterms:modified xsi:type="dcterms:W3CDTF">2025-01-21T21:45:28Z</dcterms:modified>
  <cp:category/>
  <cp:contentStatus/>
</cp:coreProperties>
</file>